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8670" yWindow="150" windowWidth="23250" windowHeight="11445"/>
  </bookViews>
  <sheets>
    <sheet name="тмц" sheetId="4" r:id="rId1"/>
  </sheets>
  <definedNames>
    <definedName name="_xlnm._FilterDatabase" localSheetId="0" hidden="1">тмц!$A$8:$Z$8</definedName>
    <definedName name="_xlnm.Print_Area" localSheetId="0">тмц!$A$1:$Z$54</definedName>
  </definedNames>
  <calcPr calcId="125725"/>
</workbook>
</file>

<file path=xl/calcChain.xml><?xml version="1.0" encoding="utf-8"?>
<calcChain xmlns="http://schemas.openxmlformats.org/spreadsheetml/2006/main">
  <c r="Y40" i="4"/>
  <c r="W40"/>
  <c r="O40"/>
  <c r="Y39"/>
  <c r="W39"/>
  <c r="O39"/>
  <c r="Y38"/>
  <c r="W38"/>
  <c r="O38"/>
  <c r="Y37"/>
  <c r="W37"/>
  <c r="O37"/>
  <c r="Y36"/>
  <c r="W36"/>
  <c r="O36"/>
  <c r="Y35"/>
  <c r="W35"/>
  <c r="O35"/>
  <c r="Y34"/>
  <c r="W34"/>
  <c r="O34"/>
  <c r="Y33"/>
  <c r="W33"/>
  <c r="O33"/>
  <c r="Y32"/>
  <c r="W32"/>
  <c r="O32"/>
  <c r="Y31"/>
  <c r="W31"/>
  <c r="O31"/>
  <c r="Y30"/>
  <c r="W30"/>
  <c r="O30"/>
  <c r="Y29"/>
  <c r="W29"/>
  <c r="O29"/>
  <c r="Y28"/>
  <c r="W28"/>
  <c r="O28"/>
  <c r="Y27"/>
  <c r="W27"/>
  <c r="O27"/>
  <c r="Y26"/>
  <c r="W26"/>
  <c r="O26"/>
  <c r="Y25"/>
  <c r="W25"/>
  <c r="O25"/>
  <c r="Y24"/>
  <c r="W24"/>
  <c r="O24"/>
  <c r="Y23"/>
  <c r="W23"/>
  <c r="O23"/>
  <c r="Y22"/>
  <c r="W22"/>
  <c r="O22"/>
  <c r="Y21"/>
  <c r="W21"/>
  <c r="O21"/>
  <c r="Y20"/>
  <c r="W20"/>
  <c r="O20"/>
  <c r="Y19"/>
  <c r="W19"/>
  <c r="O19"/>
  <c r="Y18"/>
  <c r="W18"/>
  <c r="O18"/>
  <c r="Y17"/>
  <c r="W17"/>
  <c r="O17"/>
  <c r="L42"/>
  <c r="Y11" l="1"/>
  <c r="W11"/>
  <c r="O11"/>
  <c r="Y10"/>
  <c r="W10"/>
  <c r="O10"/>
  <c r="Y9"/>
  <c r="W9"/>
  <c r="O9"/>
  <c r="Y15"/>
  <c r="W15"/>
  <c r="O15"/>
  <c r="Y14"/>
  <c r="W14"/>
  <c r="O14"/>
  <c r="Y13"/>
  <c r="W13"/>
  <c r="O13"/>
  <c r="Y12"/>
  <c r="W12"/>
  <c r="O12"/>
  <c r="Y41"/>
  <c r="W41"/>
  <c r="O41"/>
  <c r="Y16"/>
  <c r="W16"/>
  <c r="O16"/>
  <c r="O42" l="1"/>
  <c r="W42"/>
  <c r="Y42"/>
</calcChain>
</file>

<file path=xl/sharedStrings.xml><?xml version="1.0" encoding="utf-8"?>
<sst xmlns="http://schemas.openxmlformats.org/spreadsheetml/2006/main" count="377" uniqueCount="120">
  <si>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</si>
  <si>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</si>
  <si>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</si>
  <si>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</si>
  <si>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</si>
  <si>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</si>
  <si>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</si>
  <si>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</si>
  <si>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</si>
  <si>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</si>
  <si>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</si>
  <si>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</si>
  <si>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</si>
  <si>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</si>
  <si>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</si>
  <si>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</si>
  <si>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</si>
  <si>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</si>
  <si>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</si>
  <si>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</si>
  <si>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</si>
  <si>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</si>
  <si>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</si>
  <si>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</si>
  <si>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</si>
  <si>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</si>
  <si>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</si>
  <si>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</si>
  <si>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</si>
  <si>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</si>
  <si>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</si>
  <si>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</si>
  <si>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</si>
  <si>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</si>
  <si>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</si>
  <si>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</si>
  <si>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</si>
  <si>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</si>
  <si>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</si>
  <si>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</si>
  <si>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</si>
  <si>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</si>
  <si>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t>Период поставки товара</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</si>
  <si>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</si>
  <si>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</si>
  <si>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t>
    </r>
    <r>
      <rPr>
        <b/>
        <sz val="11"/>
        <color theme="1"/>
        <rFont val="Times New Roman"/>
        <family val="1"/>
        <charset val="204"/>
      </rPr>
      <t>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t>
    </r>
    <r>
      <rPr>
        <sz val="11"/>
        <color theme="1"/>
        <rFont val="Times New Roman"/>
        <family val="1"/>
        <charset val="204"/>
      </rPr>
      <t xml:space="preserve">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</si>
  <si>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с даты подписания договора по 31.12.2023 г.</t>
  </si>
  <si>
    <t xml:space="preserve"> </t>
  </si>
  <si>
    <t>24.20</t>
  </si>
  <si>
    <t>ОГ000001</t>
  </si>
  <si>
    <t>Отвод 90-159 х 4 ст, 20</t>
  </si>
  <si>
    <t>ГОСТ 17375-2001</t>
  </si>
  <si>
    <t>г, Самара, ул, Антонова-Овсеенко, 48</t>
  </si>
  <si>
    <t>ОГ000002</t>
  </si>
  <si>
    <t>Отвод 90-57х3,5</t>
  </si>
  <si>
    <t>ОГ000003</t>
  </si>
  <si>
    <t>Отвод 90-89х3,5</t>
  </si>
  <si>
    <t>ОГ000004</t>
  </si>
  <si>
    <t>Отвод 90-108х4,0</t>
  </si>
  <si>
    <t>ОГ000006</t>
  </si>
  <si>
    <t>Отвод 90-219х8,0</t>
  </si>
  <si>
    <t>ОГ000007</t>
  </si>
  <si>
    <t>Отвод 90-108х5,0</t>
  </si>
  <si>
    <t>ОГ000010</t>
  </si>
  <si>
    <t>Переход 108х89</t>
  </si>
  <si>
    <t>ГОСТ 17378-2001</t>
  </si>
  <si>
    <t>ОГ000016</t>
  </si>
  <si>
    <t>Отвод 90-159х6</t>
  </si>
  <si>
    <t>ОГ000017</t>
  </si>
  <si>
    <t>Отвод 90-57х5</t>
  </si>
  <si>
    <t>ОГ000020</t>
  </si>
  <si>
    <t>Отвод 90-159х5</t>
  </si>
  <si>
    <t>ОГ000022</t>
  </si>
  <si>
    <t>Переход 108х159</t>
  </si>
  <si>
    <t>ОГ000033</t>
  </si>
  <si>
    <t>Отвод 90-40х3,5</t>
  </si>
  <si>
    <t>ОГ000038</t>
  </si>
  <si>
    <t>Отвод 90-325х8,0</t>
  </si>
  <si>
    <t>ОГ000086</t>
  </si>
  <si>
    <t>Переход К 108х4 - 57х3 ст 20</t>
  </si>
  <si>
    <t>ОГ000095</t>
  </si>
  <si>
    <t>Переход К 159х4,5 -57х3 ст 20</t>
  </si>
  <si>
    <t>ОГ000103</t>
  </si>
  <si>
    <t>Переход К 273х6,3 -219,1х6,3 ст 20</t>
  </si>
  <si>
    <t>ОГ000108</t>
  </si>
  <si>
    <t>Переход К 323,9х7,1 -219,1х6,3 ст 20</t>
  </si>
  <si>
    <t>ОГ000116</t>
  </si>
  <si>
    <t>Отвод 90-57х4 ст,20</t>
  </si>
  <si>
    <t>ОГ000147</t>
  </si>
  <si>
    <t>Отвод 90-50х3,5</t>
  </si>
  <si>
    <t>ОГ000200</t>
  </si>
  <si>
    <t>Отвод 90-630*10</t>
  </si>
  <si>
    <t>ОГ000213</t>
  </si>
  <si>
    <t>Отвод 90-76х4,0</t>
  </si>
  <si>
    <t>ОГ000231</t>
  </si>
  <si>
    <t>Переход 159*219</t>
  </si>
  <si>
    <t>ОГ000249</t>
  </si>
  <si>
    <t>Переход 108х57</t>
  </si>
  <si>
    <t>ОГ000289</t>
  </si>
  <si>
    <t>Переход 76х57</t>
  </si>
  <si>
    <t>ОГ000291</t>
  </si>
  <si>
    <t>Переход 159х89</t>
  </si>
  <si>
    <t>ОГ000348</t>
  </si>
  <si>
    <t>Отвод 159х5 12Х18Н10Т</t>
  </si>
  <si>
    <t>ОГ000356</t>
  </si>
  <si>
    <t>Переход 426х10 — 325х8</t>
  </si>
  <si>
    <t>ОГ000438</t>
  </si>
  <si>
    <t>Отвод крутоизогнутый 90-273х10,0 Ст,20</t>
  </si>
  <si>
    <t>ГОСТ 30753-2001</t>
  </si>
  <si>
    <t>ОГ000439</t>
  </si>
  <si>
    <t>Отвод 90-273х8,0 Ст,20</t>
  </si>
  <si>
    <t>ОГ000480</t>
  </si>
  <si>
    <t>Переход стальной концентрический Ду 400х200</t>
  </si>
  <si>
    <t>ОГ000711</t>
  </si>
  <si>
    <t>Отвод 90 108*5 12Х18Н10Т</t>
  </si>
  <si>
    <t>ОГ000729</t>
  </si>
  <si>
    <t>Переход 219х108</t>
  </si>
  <si>
    <t>ОГ000781</t>
  </si>
  <si>
    <t>Переход 57*38 ст</t>
  </si>
  <si>
    <t>СКС-2669</t>
  </si>
</sst>
</file>

<file path=xl/styles.xml><?xml version="1.0" encoding="utf-8"?>
<styleSheet xmlns="http://schemas.openxmlformats.org/spreadsheetml/2006/main">
  <fonts count="20">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10"/>
      <name val="Times New Roman"/>
      <family val="1"/>
      <charset val="204"/>
    </font>
    <font>
      <sz val="8"/>
      <name val="Arial"/>
      <family val="2"/>
      <charset val="204"/>
    </font>
    <font>
      <sz val="12"/>
      <name val="Times New Roman"/>
      <family val="1"/>
      <charset val="204"/>
    </font>
    <font>
      <b/>
      <sz val="12"/>
      <name val="Times New Roman"/>
      <family val="1"/>
      <charset val="204"/>
    </font>
    <font>
      <b/>
      <sz val="12"/>
      <color rgb="FFFF0000"/>
      <name val="Times New Roman"/>
      <family val="1"/>
      <charset val="204"/>
    </font>
    <font>
      <b/>
      <sz val="10"/>
      <name val="Times New Roman"/>
      <family val="1"/>
      <charset val="204"/>
    </font>
    <font>
      <sz val="10"/>
      <name val="Times New Roman"/>
      <family val="1"/>
    </font>
    <font>
      <sz val="11"/>
      <color indexed="8"/>
      <name val="Times New Roman"/>
      <family val="1"/>
      <charset val="204"/>
    </font>
    <font>
      <sz val="12"/>
      <color indexed="8"/>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applyNumberFormat="0" applyFill="0" applyBorder="0" applyAlignment="0" applyProtection="0"/>
    <xf numFmtId="0" fontId="7" fillId="0" borderId="0"/>
    <xf numFmtId="0" fontId="12" fillId="0" borderId="0"/>
  </cellStyleXfs>
  <cellXfs count="6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Alignment="1">
      <alignment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right"/>
    </xf>
    <xf numFmtId="0" fontId="2" fillId="3"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 fontId="13" fillId="0" borderId="1" xfId="0" applyNumberFormat="1" applyFont="1" applyFill="1" applyBorder="1" applyAlignment="1" applyProtection="1">
      <alignment horizontal="center" vertical="center" wrapText="1"/>
    </xf>
    <xf numFmtId="3" fontId="14" fillId="4" borderId="1" xfId="0" applyNumberFormat="1" applyFont="1" applyFill="1" applyBorder="1" applyAlignment="1" applyProtection="1">
      <alignment horizontal="center" vertical="center" wrapText="1"/>
    </xf>
    <xf numFmtId="4" fontId="14" fillId="4" borderId="1" xfId="0" applyNumberFormat="1" applyFont="1" applyFill="1" applyBorder="1" applyAlignment="1" applyProtection="1">
      <alignment horizontal="center" vertical="center" wrapText="1"/>
    </xf>
    <xf numFmtId="4" fontId="15" fillId="4" borderId="2"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center"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9" fillId="0" borderId="1" xfId="1" applyFont="1" applyFill="1" applyBorder="1" applyAlignment="1">
      <alignment horizontal="left" vertical="top" wrapText="1"/>
    </xf>
    <xf numFmtId="0" fontId="9" fillId="0" borderId="1" xfId="0" applyNumberFormat="1" applyFont="1" applyFill="1" applyBorder="1" applyAlignment="1" applyProtection="1">
      <alignment vertical="center" wrapText="1"/>
    </xf>
    <xf numFmtId="0" fontId="14" fillId="4" borderId="1"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lignment horizontal="center" vertical="center" wrapText="1"/>
    </xf>
    <xf numFmtId="49" fontId="18" fillId="0" borderId="5" xfId="0" applyNumberFormat="1" applyFont="1" applyFill="1" applyBorder="1" applyAlignment="1" applyProtection="1">
      <alignment horizontal="center" vertical="center" wrapText="1"/>
    </xf>
    <xf numFmtId="3" fontId="19" fillId="0" borderId="1" xfId="0" applyNumberFormat="1" applyFont="1" applyFill="1" applyBorder="1" applyAlignment="1" applyProtection="1">
      <alignment horizontal="center" vertical="center" wrapText="1"/>
    </xf>
    <xf numFmtId="49" fontId="19" fillId="0" borderId="2" xfId="0" applyNumberFormat="1" applyFont="1" applyFill="1" applyBorder="1" applyAlignment="1" applyProtection="1">
      <alignment horizontal="center" vertical="center" wrapText="1"/>
    </xf>
    <xf numFmtId="0" fontId="2" fillId="3" borderId="2" xfId="0" applyNumberFormat="1" applyFont="1" applyFill="1" applyBorder="1" applyAlignment="1" applyProtection="1">
      <alignment horizontal="center" vertical="center" wrapText="1"/>
    </xf>
    <xf numFmtId="4" fontId="13" fillId="0" borderId="2" xfId="0" applyNumberFormat="1" applyFont="1" applyFill="1" applyBorder="1" applyAlignment="1" applyProtection="1">
      <alignment horizontal="center" vertical="center" wrapText="1"/>
    </xf>
    <xf numFmtId="0" fontId="6" fillId="2" borderId="6" xfId="0" applyNumberFormat="1" applyFont="1" applyFill="1" applyBorder="1" applyAlignment="1" applyProtection="1">
      <alignment horizontal="center" vertical="center"/>
    </xf>
    <xf numFmtId="0" fontId="6" fillId="2" borderId="7" xfId="0" applyNumberFormat="1" applyFont="1" applyFill="1" applyBorder="1" applyAlignment="1" applyProtection="1">
      <alignment horizontal="center" vertical="center"/>
    </xf>
    <xf numFmtId="0" fontId="6" fillId="2" borderId="8" xfId="0" applyNumberFormat="1" applyFont="1" applyFill="1" applyBorder="1" applyAlignment="1" applyProtection="1">
      <alignment horizontal="center" vertical="center"/>
    </xf>
    <xf numFmtId="0" fontId="2" fillId="2" borderId="9" xfId="0" applyNumberFormat="1" applyFont="1" applyFill="1" applyBorder="1" applyAlignment="1" applyProtection="1">
      <alignment horizontal="center" vertical="center" wrapText="1"/>
    </xf>
    <xf numFmtId="0" fontId="2" fillId="2" borderId="10" xfId="0" applyNumberFormat="1" applyFont="1" applyFill="1" applyBorder="1" applyAlignment="1" applyProtection="1">
      <alignment horizontal="center" vertical="center" wrapText="1"/>
    </xf>
    <xf numFmtId="0" fontId="13" fillId="2" borderId="9" xfId="0" applyNumberFormat="1" applyFont="1" applyFill="1" applyBorder="1" applyAlignment="1" applyProtection="1">
      <alignment horizontal="center" vertical="center" wrapText="1"/>
    </xf>
    <xf numFmtId="0" fontId="13" fillId="2" borderId="10" xfId="0" applyNumberFormat="1" applyFont="1" applyFill="1" applyBorder="1" applyAlignment="1" applyProtection="1">
      <alignment horizontal="center" vertical="center" wrapText="1"/>
    </xf>
    <xf numFmtId="0" fontId="13" fillId="2" borderId="11" xfId="0" applyNumberFormat="1" applyFont="1" applyFill="1" applyBorder="1" applyAlignment="1" applyProtection="1">
      <alignment horizontal="center" vertical="center" wrapText="1"/>
    </xf>
    <xf numFmtId="0" fontId="13" fillId="2" borderId="12" xfId="0" applyNumberFormat="1" applyFont="1" applyFill="1" applyBorder="1" applyAlignment="1" applyProtection="1">
      <alignment horizontal="center" vertical="center" wrapText="1"/>
    </xf>
    <xf numFmtId="4" fontId="13" fillId="2" borderId="12" xfId="0" applyNumberFormat="1" applyFont="1" applyFill="1" applyBorder="1" applyAlignment="1" applyProtection="1">
      <alignment horizontal="center" vertical="center" wrapText="1"/>
    </xf>
    <xf numFmtId="0" fontId="13" fillId="2" borderId="13" xfId="0" applyNumberFormat="1" applyFont="1" applyFill="1" applyBorder="1" applyAlignment="1" applyProtection="1">
      <alignment horizontal="center" vertical="center" wrapText="1"/>
    </xf>
    <xf numFmtId="4" fontId="14" fillId="0" borderId="2" xfId="0" applyNumberFormat="1" applyFont="1" applyFill="1" applyBorder="1" applyAlignment="1" applyProtection="1">
      <alignment horizontal="center" vertical="center" wrapText="1"/>
    </xf>
    <xf numFmtId="0" fontId="13" fillId="2" borderId="14" xfId="0" applyNumberFormat="1" applyFont="1" applyFill="1" applyBorder="1" applyAlignment="1" applyProtection="1">
      <alignment horizontal="center" vertical="center" wrapText="1"/>
    </xf>
    <xf numFmtId="0" fontId="13" fillId="2" borderId="15" xfId="0" applyNumberFormat="1" applyFont="1" applyFill="1" applyBorder="1" applyAlignment="1" applyProtection="1">
      <alignment horizontal="center" vertical="center" wrapText="1"/>
    </xf>
    <xf numFmtId="4" fontId="14" fillId="2" borderId="15" xfId="0" applyNumberFormat="1" applyFont="1" applyFill="1" applyBorder="1" applyAlignment="1" applyProtection="1">
      <alignment horizontal="center" vertical="center"/>
    </xf>
    <xf numFmtId="4" fontId="14" fillId="2" borderId="15" xfId="0" applyNumberFormat="1" applyFont="1" applyFill="1" applyBorder="1" applyAlignment="1" applyProtection="1">
      <alignment horizontal="center" vertical="center" wrapText="1"/>
    </xf>
    <xf numFmtId="4" fontId="14" fillId="2" borderId="16" xfId="0" applyNumberFormat="1" applyFont="1" applyFill="1" applyBorder="1" applyAlignment="1" applyProtection="1">
      <alignment horizontal="center"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Z59"/>
  <sheetViews>
    <sheetView tabSelected="1" view="pageBreakPreview" zoomScale="70" zoomScaleNormal="86" zoomScaleSheetLayoutView="70" workbookViewId="0">
      <selection activeCell="L53" sqref="L53"/>
    </sheetView>
  </sheetViews>
  <sheetFormatPr defaultColWidth="8.85546875" defaultRowHeight="12.75"/>
  <cols>
    <col min="1" max="2" width="5.7109375" customWidth="1"/>
    <col min="3" max="3" width="10" customWidth="1"/>
    <col min="4" max="4" width="9.7109375" customWidth="1"/>
    <col min="5" max="5" width="11.5703125" customWidth="1"/>
    <col min="6" max="6" width="18.140625" style="1" customWidth="1"/>
    <col min="7" max="7" width="13.140625" style="1" customWidth="1"/>
    <col min="8" max="8" width="7.85546875" style="1" customWidth="1"/>
    <col min="9" max="9" width="15.7109375" style="1" customWidth="1"/>
    <col min="10" max="10" width="16.5703125" style="1" customWidth="1"/>
    <col min="11" max="11" width="14.140625" style="1" customWidth="1"/>
    <col min="12" max="12" width="11.5703125" customWidth="1"/>
    <col min="13" max="13" width="14.42578125" customWidth="1"/>
    <col min="14" max="14" width="16.140625" customWidth="1"/>
    <col min="15" max="15" width="15.7109375" customWidth="1"/>
    <col min="16" max="16" width="22.42578125" customWidth="1"/>
    <col min="17" max="17" width="15.85546875" customWidth="1"/>
    <col min="18" max="18" width="15.5703125" customWidth="1"/>
    <col min="19" max="19" width="14" customWidth="1"/>
    <col min="20" max="20" width="16.140625" customWidth="1"/>
    <col min="21" max="21" width="17.42578125" customWidth="1"/>
    <col min="22" max="22" width="15.5703125" customWidth="1"/>
    <col min="23" max="23" width="17.28515625" customWidth="1"/>
    <col min="24" max="25" width="16" customWidth="1"/>
    <col min="26" max="26" width="12.5703125" customWidth="1"/>
  </cols>
  <sheetData>
    <row r="1" spans="1:26" ht="18.75" customHeight="1">
      <c r="U1" s="23"/>
      <c r="Y1" s="23" t="s">
        <v>17</v>
      </c>
    </row>
    <row r="2" spans="1:26" ht="42.75" customHeight="1">
      <c r="A2" s="9" t="s">
        <v>31</v>
      </c>
      <c r="B2" s="9"/>
      <c r="C2" s="4"/>
      <c r="D2" s="4"/>
      <c r="E2" s="4"/>
      <c r="F2" s="4"/>
      <c r="G2" s="4"/>
      <c r="H2" s="4"/>
      <c r="I2" s="4"/>
      <c r="J2" s="4"/>
      <c r="K2" s="4"/>
      <c r="L2" s="4"/>
      <c r="M2" s="4"/>
      <c r="N2" s="4"/>
      <c r="O2" s="4"/>
      <c r="P2" s="4"/>
      <c r="Q2" s="4"/>
      <c r="R2" s="4"/>
      <c r="Z2" s="4"/>
    </row>
    <row r="3" spans="1:26" ht="25.5" customHeight="1">
      <c r="A3" s="5" t="s">
        <v>15</v>
      </c>
      <c r="B3" s="5"/>
      <c r="C3" s="4"/>
      <c r="D3" s="4"/>
      <c r="E3" s="35" t="s">
        <v>119</v>
      </c>
      <c r="F3" s="35"/>
      <c r="G3" s="35"/>
      <c r="H3" s="35"/>
      <c r="I3" s="35"/>
      <c r="J3" s="35"/>
      <c r="K3" s="35"/>
      <c r="L3" s="35"/>
      <c r="M3" s="4"/>
      <c r="N3" s="4" t="s">
        <v>47</v>
      </c>
      <c r="O3" s="4"/>
      <c r="P3" s="4"/>
      <c r="Q3" s="4"/>
      <c r="R3" s="4"/>
      <c r="Z3" s="4"/>
    </row>
    <row r="4" spans="1:26" ht="30.75" customHeight="1">
      <c r="A4" s="5" t="s">
        <v>14</v>
      </c>
      <c r="B4" s="5"/>
      <c r="C4" s="6"/>
      <c r="D4" s="6"/>
      <c r="E4" s="36"/>
      <c r="F4" s="36"/>
      <c r="G4" s="36"/>
      <c r="H4" s="36"/>
      <c r="I4" s="36"/>
      <c r="J4" s="36"/>
      <c r="K4" s="36"/>
      <c r="L4" s="36"/>
      <c r="M4" s="7"/>
      <c r="N4" s="7"/>
      <c r="O4" s="7"/>
      <c r="P4" s="7"/>
      <c r="Q4" s="7"/>
      <c r="R4" s="7"/>
      <c r="Z4" s="7"/>
    </row>
    <row r="5" spans="1:26" ht="30.75" customHeight="1">
      <c r="A5" s="5" t="s">
        <v>24</v>
      </c>
      <c r="B5" s="5"/>
      <c r="C5" s="6"/>
      <c r="D5" s="6"/>
      <c r="E5" s="36"/>
      <c r="F5" s="36"/>
      <c r="G5" s="36"/>
      <c r="H5" s="36"/>
      <c r="I5" s="36"/>
      <c r="J5" s="36"/>
      <c r="K5" s="36"/>
      <c r="L5" s="36"/>
      <c r="M5" s="7"/>
      <c r="N5" s="7"/>
      <c r="O5" s="7"/>
      <c r="P5" s="7"/>
      <c r="Q5" s="7"/>
      <c r="R5" s="7"/>
      <c r="Z5" s="7"/>
    </row>
    <row r="6" spans="1:26" ht="23.25" customHeight="1" thickBot="1">
      <c r="A6" s="8" t="s">
        <v>9</v>
      </c>
      <c r="B6" s="8"/>
    </row>
    <row r="7" spans="1:26" ht="51" customHeight="1">
      <c r="M7" s="27"/>
      <c r="N7" s="1"/>
      <c r="O7" s="1"/>
      <c r="P7" s="49" t="s">
        <v>10</v>
      </c>
      <c r="Q7" s="50"/>
      <c r="R7" s="50"/>
      <c r="S7" s="50"/>
      <c r="T7" s="50"/>
      <c r="U7" s="50"/>
      <c r="V7" s="50"/>
      <c r="W7" s="50"/>
      <c r="X7" s="50"/>
      <c r="Y7" s="50"/>
      <c r="Z7" s="51"/>
    </row>
    <row r="8" spans="1:26" ht="96.75" customHeight="1">
      <c r="A8" s="2" t="s">
        <v>0</v>
      </c>
      <c r="B8" s="24" t="s">
        <v>39</v>
      </c>
      <c r="C8" s="2" t="s">
        <v>34</v>
      </c>
      <c r="D8" s="2" t="s">
        <v>33</v>
      </c>
      <c r="E8" s="2" t="s">
        <v>11</v>
      </c>
      <c r="F8" s="2" t="s">
        <v>5</v>
      </c>
      <c r="G8" s="2" t="s">
        <v>1</v>
      </c>
      <c r="H8" s="2" t="s">
        <v>12</v>
      </c>
      <c r="I8" s="2" t="s">
        <v>7</v>
      </c>
      <c r="J8" s="2" t="s">
        <v>13</v>
      </c>
      <c r="K8" s="2" t="s">
        <v>8</v>
      </c>
      <c r="L8" s="2" t="s">
        <v>6</v>
      </c>
      <c r="M8" s="26" t="s">
        <v>42</v>
      </c>
      <c r="N8" s="22" t="s">
        <v>29</v>
      </c>
      <c r="O8" s="47" t="s">
        <v>30</v>
      </c>
      <c r="P8" s="52" t="s">
        <v>4</v>
      </c>
      <c r="Q8" s="3" t="s">
        <v>26</v>
      </c>
      <c r="R8" s="3" t="s">
        <v>38</v>
      </c>
      <c r="S8" s="3" t="s">
        <v>2</v>
      </c>
      <c r="T8" s="3" t="s">
        <v>3</v>
      </c>
      <c r="U8" s="3" t="s">
        <v>42</v>
      </c>
      <c r="V8" s="3" t="s">
        <v>22</v>
      </c>
      <c r="W8" s="3" t="s">
        <v>36</v>
      </c>
      <c r="X8" s="3" t="s">
        <v>23</v>
      </c>
      <c r="Y8" s="3" t="s">
        <v>37</v>
      </c>
      <c r="Z8" s="53" t="s">
        <v>16</v>
      </c>
    </row>
    <row r="9" spans="1:26" ht="63">
      <c r="A9" s="25">
        <v>1</v>
      </c>
      <c r="B9" s="41">
        <v>1</v>
      </c>
      <c r="C9" s="42" t="s">
        <v>48</v>
      </c>
      <c r="D9" s="42" t="s">
        <v>48</v>
      </c>
      <c r="E9" s="25" t="s">
        <v>49</v>
      </c>
      <c r="F9" s="25" t="s">
        <v>50</v>
      </c>
      <c r="G9" s="25" t="s">
        <v>51</v>
      </c>
      <c r="H9" s="25" t="s">
        <v>41</v>
      </c>
      <c r="I9" s="25" t="s">
        <v>35</v>
      </c>
      <c r="J9" s="43" t="s">
        <v>35</v>
      </c>
      <c r="K9" s="44" t="s">
        <v>52</v>
      </c>
      <c r="L9" s="45">
        <v>8</v>
      </c>
      <c r="M9" s="46" t="s">
        <v>46</v>
      </c>
      <c r="N9" s="29">
        <v>1508.59</v>
      </c>
      <c r="O9" s="48">
        <f t="shared" ref="O9:O11" si="0">L9*N9</f>
        <v>12068.72</v>
      </c>
      <c r="P9" s="54"/>
      <c r="Q9" s="28"/>
      <c r="R9" s="28"/>
      <c r="S9" s="28"/>
      <c r="T9" s="28"/>
      <c r="U9" s="28"/>
      <c r="V9" s="33"/>
      <c r="W9" s="33">
        <f t="shared" ref="W9:W41" si="1">V9*L9</f>
        <v>0</v>
      </c>
      <c r="X9" s="33"/>
      <c r="Y9" s="33">
        <f t="shared" ref="Y9:Y41" si="2">X9*L9</f>
        <v>0</v>
      </c>
      <c r="Z9" s="55"/>
    </row>
    <row r="10" spans="1:26" ht="63">
      <c r="A10" s="25">
        <v>2</v>
      </c>
      <c r="B10" s="41">
        <v>1</v>
      </c>
      <c r="C10" s="42" t="s">
        <v>48</v>
      </c>
      <c r="D10" s="42" t="s">
        <v>48</v>
      </c>
      <c r="E10" s="25" t="s">
        <v>53</v>
      </c>
      <c r="F10" s="25" t="s">
        <v>54</v>
      </c>
      <c r="G10" s="25" t="s">
        <v>51</v>
      </c>
      <c r="H10" s="25" t="s">
        <v>41</v>
      </c>
      <c r="I10" s="25" t="s">
        <v>35</v>
      </c>
      <c r="J10" s="43" t="s">
        <v>35</v>
      </c>
      <c r="K10" s="44" t="s">
        <v>52</v>
      </c>
      <c r="L10" s="45">
        <v>5</v>
      </c>
      <c r="M10" s="46" t="s">
        <v>46</v>
      </c>
      <c r="N10" s="29">
        <v>180.51</v>
      </c>
      <c r="O10" s="48">
        <f t="shared" si="0"/>
        <v>902.55</v>
      </c>
      <c r="P10" s="54"/>
      <c r="Q10" s="28"/>
      <c r="R10" s="28"/>
      <c r="S10" s="28"/>
      <c r="T10" s="28"/>
      <c r="U10" s="28"/>
      <c r="V10" s="33"/>
      <c r="W10" s="33">
        <f t="shared" si="1"/>
        <v>0</v>
      </c>
      <c r="X10" s="33"/>
      <c r="Y10" s="33">
        <f t="shared" si="2"/>
        <v>0</v>
      </c>
      <c r="Z10" s="55"/>
    </row>
    <row r="11" spans="1:26" ht="63">
      <c r="A11" s="25">
        <v>3</v>
      </c>
      <c r="B11" s="41">
        <v>1</v>
      </c>
      <c r="C11" s="42" t="s">
        <v>48</v>
      </c>
      <c r="D11" s="42" t="s">
        <v>48</v>
      </c>
      <c r="E11" s="25" t="s">
        <v>55</v>
      </c>
      <c r="F11" s="25" t="s">
        <v>56</v>
      </c>
      <c r="G11" s="25" t="s">
        <v>51</v>
      </c>
      <c r="H11" s="25" t="s">
        <v>41</v>
      </c>
      <c r="I11" s="25" t="s">
        <v>35</v>
      </c>
      <c r="J11" s="43" t="s">
        <v>35</v>
      </c>
      <c r="K11" s="44" t="s">
        <v>52</v>
      </c>
      <c r="L11" s="45">
        <v>65</v>
      </c>
      <c r="M11" s="46" t="s">
        <v>46</v>
      </c>
      <c r="N11" s="29">
        <v>378.85</v>
      </c>
      <c r="O11" s="48">
        <f t="shared" si="0"/>
        <v>24625.25</v>
      </c>
      <c r="P11" s="54"/>
      <c r="Q11" s="28"/>
      <c r="R11" s="28"/>
      <c r="S11" s="28"/>
      <c r="T11" s="28"/>
      <c r="U11" s="28"/>
      <c r="V11" s="33"/>
      <c r="W11" s="33">
        <f t="shared" si="1"/>
        <v>0</v>
      </c>
      <c r="X11" s="33"/>
      <c r="Y11" s="33">
        <f t="shared" si="2"/>
        <v>0</v>
      </c>
      <c r="Z11" s="55"/>
    </row>
    <row r="12" spans="1:26" ht="63">
      <c r="A12" s="25">
        <v>4</v>
      </c>
      <c r="B12" s="41">
        <v>1</v>
      </c>
      <c r="C12" s="42" t="s">
        <v>48</v>
      </c>
      <c r="D12" s="42" t="s">
        <v>48</v>
      </c>
      <c r="E12" s="25" t="s">
        <v>57</v>
      </c>
      <c r="F12" s="25" t="s">
        <v>58</v>
      </c>
      <c r="G12" s="25" t="s">
        <v>51</v>
      </c>
      <c r="H12" s="25" t="s">
        <v>41</v>
      </c>
      <c r="I12" s="25" t="s">
        <v>35</v>
      </c>
      <c r="J12" s="43" t="s">
        <v>35</v>
      </c>
      <c r="K12" s="44" t="s">
        <v>52</v>
      </c>
      <c r="L12" s="45">
        <v>88</v>
      </c>
      <c r="M12" s="46" t="s">
        <v>46</v>
      </c>
      <c r="N12" s="29">
        <v>655.12</v>
      </c>
      <c r="O12" s="48">
        <f t="shared" ref="O12:O15" si="3">L12*N12</f>
        <v>57650.559999999998</v>
      </c>
      <c r="P12" s="54"/>
      <c r="Q12" s="28"/>
      <c r="R12" s="28"/>
      <c r="S12" s="28"/>
      <c r="T12" s="28"/>
      <c r="U12" s="28"/>
      <c r="V12" s="33"/>
      <c r="W12" s="33">
        <f t="shared" si="1"/>
        <v>0</v>
      </c>
      <c r="X12" s="33"/>
      <c r="Y12" s="33">
        <f t="shared" si="2"/>
        <v>0</v>
      </c>
      <c r="Z12" s="55"/>
    </row>
    <row r="13" spans="1:26" ht="63">
      <c r="A13" s="25">
        <v>5</v>
      </c>
      <c r="B13" s="41">
        <v>1</v>
      </c>
      <c r="C13" s="42" t="s">
        <v>48</v>
      </c>
      <c r="D13" s="42" t="s">
        <v>48</v>
      </c>
      <c r="E13" s="25" t="s">
        <v>59</v>
      </c>
      <c r="F13" s="25" t="s">
        <v>60</v>
      </c>
      <c r="G13" s="25" t="s">
        <v>51</v>
      </c>
      <c r="H13" s="25" t="s">
        <v>41</v>
      </c>
      <c r="I13" s="25" t="s">
        <v>35</v>
      </c>
      <c r="J13" s="43" t="s">
        <v>35</v>
      </c>
      <c r="K13" s="44" t="s">
        <v>52</v>
      </c>
      <c r="L13" s="45">
        <v>28</v>
      </c>
      <c r="M13" s="46" t="s">
        <v>46</v>
      </c>
      <c r="N13" s="29">
        <v>5044.1000000000004</v>
      </c>
      <c r="O13" s="48">
        <f t="shared" si="3"/>
        <v>141234.80000000002</v>
      </c>
      <c r="P13" s="54"/>
      <c r="Q13" s="28"/>
      <c r="R13" s="28"/>
      <c r="S13" s="28"/>
      <c r="T13" s="28"/>
      <c r="U13" s="28"/>
      <c r="V13" s="33"/>
      <c r="W13" s="33">
        <f t="shared" si="1"/>
        <v>0</v>
      </c>
      <c r="X13" s="33"/>
      <c r="Y13" s="33">
        <f t="shared" si="2"/>
        <v>0</v>
      </c>
      <c r="Z13" s="55"/>
    </row>
    <row r="14" spans="1:26" ht="63">
      <c r="A14" s="25">
        <v>6</v>
      </c>
      <c r="B14" s="41">
        <v>1</v>
      </c>
      <c r="C14" s="42" t="s">
        <v>48</v>
      </c>
      <c r="D14" s="42" t="s">
        <v>48</v>
      </c>
      <c r="E14" s="25" t="s">
        <v>61</v>
      </c>
      <c r="F14" s="25" t="s">
        <v>62</v>
      </c>
      <c r="G14" s="25" t="s">
        <v>51</v>
      </c>
      <c r="H14" s="25" t="s">
        <v>41</v>
      </c>
      <c r="I14" s="25" t="s">
        <v>35</v>
      </c>
      <c r="J14" s="43" t="s">
        <v>35</v>
      </c>
      <c r="K14" s="44" t="s">
        <v>52</v>
      </c>
      <c r="L14" s="45">
        <v>78</v>
      </c>
      <c r="M14" s="46" t="s">
        <v>46</v>
      </c>
      <c r="N14" s="29">
        <v>916.66</v>
      </c>
      <c r="O14" s="48">
        <f t="shared" si="3"/>
        <v>71499.48</v>
      </c>
      <c r="P14" s="54"/>
      <c r="Q14" s="28"/>
      <c r="R14" s="28"/>
      <c r="S14" s="28"/>
      <c r="T14" s="28"/>
      <c r="U14" s="28"/>
      <c r="V14" s="33"/>
      <c r="W14" s="33">
        <f t="shared" si="1"/>
        <v>0</v>
      </c>
      <c r="X14" s="33"/>
      <c r="Y14" s="33">
        <f t="shared" si="2"/>
        <v>0</v>
      </c>
      <c r="Z14" s="55"/>
    </row>
    <row r="15" spans="1:26" ht="63">
      <c r="A15" s="25">
        <v>7</v>
      </c>
      <c r="B15" s="41">
        <v>1</v>
      </c>
      <c r="C15" s="42" t="s">
        <v>48</v>
      </c>
      <c r="D15" s="42" t="s">
        <v>48</v>
      </c>
      <c r="E15" s="25" t="s">
        <v>63</v>
      </c>
      <c r="F15" s="25" t="s">
        <v>64</v>
      </c>
      <c r="G15" s="25" t="s">
        <v>65</v>
      </c>
      <c r="H15" s="25" t="s">
        <v>41</v>
      </c>
      <c r="I15" s="25" t="s">
        <v>35</v>
      </c>
      <c r="J15" s="43" t="s">
        <v>35</v>
      </c>
      <c r="K15" s="44" t="s">
        <v>52</v>
      </c>
      <c r="L15" s="45">
        <v>7</v>
      </c>
      <c r="M15" s="46" t="s">
        <v>46</v>
      </c>
      <c r="N15" s="29">
        <v>279.70999999999998</v>
      </c>
      <c r="O15" s="48">
        <f t="shared" si="3"/>
        <v>1957.9699999999998</v>
      </c>
      <c r="P15" s="54"/>
      <c r="Q15" s="28"/>
      <c r="R15" s="28"/>
      <c r="S15" s="28"/>
      <c r="T15" s="28"/>
      <c r="U15" s="28"/>
      <c r="V15" s="33"/>
      <c r="W15" s="33">
        <f t="shared" si="1"/>
        <v>0</v>
      </c>
      <c r="X15" s="33"/>
      <c r="Y15" s="33">
        <f t="shared" si="2"/>
        <v>0</v>
      </c>
      <c r="Z15" s="55"/>
    </row>
    <row r="16" spans="1:26" ht="63">
      <c r="A16" s="25">
        <v>8</v>
      </c>
      <c r="B16" s="41">
        <v>1</v>
      </c>
      <c r="C16" s="42" t="s">
        <v>48</v>
      </c>
      <c r="D16" s="42" t="s">
        <v>48</v>
      </c>
      <c r="E16" s="25" t="s">
        <v>66</v>
      </c>
      <c r="F16" s="25" t="s">
        <v>67</v>
      </c>
      <c r="G16" s="25" t="s">
        <v>51</v>
      </c>
      <c r="H16" s="25" t="s">
        <v>41</v>
      </c>
      <c r="I16" s="25" t="s">
        <v>35</v>
      </c>
      <c r="J16" s="43" t="s">
        <v>35</v>
      </c>
      <c r="K16" s="44" t="s">
        <v>52</v>
      </c>
      <c r="L16" s="45">
        <v>81</v>
      </c>
      <c r="M16" s="46" t="s">
        <v>46</v>
      </c>
      <c r="N16" s="29">
        <v>2194.69</v>
      </c>
      <c r="O16" s="48">
        <f t="shared" ref="O16:O41" si="4">L16*N16</f>
        <v>177769.89</v>
      </c>
      <c r="P16" s="54"/>
      <c r="Q16" s="28"/>
      <c r="R16" s="28"/>
      <c r="S16" s="28"/>
      <c r="T16" s="28"/>
      <c r="U16" s="28"/>
      <c r="V16" s="33"/>
      <c r="W16" s="33">
        <f t="shared" si="1"/>
        <v>0</v>
      </c>
      <c r="X16" s="33"/>
      <c r="Y16" s="33">
        <f t="shared" si="2"/>
        <v>0</v>
      </c>
      <c r="Z16" s="55"/>
    </row>
    <row r="17" spans="1:26" ht="63">
      <c r="A17" s="25">
        <v>9</v>
      </c>
      <c r="B17" s="41">
        <v>1</v>
      </c>
      <c r="C17" s="42" t="s">
        <v>48</v>
      </c>
      <c r="D17" s="42" t="s">
        <v>48</v>
      </c>
      <c r="E17" s="25" t="s">
        <v>68</v>
      </c>
      <c r="F17" s="25" t="s">
        <v>69</v>
      </c>
      <c r="G17" s="25" t="s">
        <v>51</v>
      </c>
      <c r="H17" s="25" t="s">
        <v>41</v>
      </c>
      <c r="I17" s="25" t="s">
        <v>35</v>
      </c>
      <c r="J17" s="43" t="s">
        <v>35</v>
      </c>
      <c r="K17" s="44" t="s">
        <v>52</v>
      </c>
      <c r="L17" s="45">
        <v>38</v>
      </c>
      <c r="M17" s="46" t="s">
        <v>46</v>
      </c>
      <c r="N17" s="29">
        <v>298.18</v>
      </c>
      <c r="O17" s="48">
        <f t="shared" ref="O17:O40" si="5">L17*N17</f>
        <v>11330.84</v>
      </c>
      <c r="P17" s="54"/>
      <c r="Q17" s="28"/>
      <c r="R17" s="28"/>
      <c r="S17" s="28"/>
      <c r="T17" s="28"/>
      <c r="U17" s="28"/>
      <c r="V17" s="33"/>
      <c r="W17" s="33">
        <f t="shared" ref="W17:W40" si="6">V17*L17</f>
        <v>0</v>
      </c>
      <c r="X17" s="33"/>
      <c r="Y17" s="33">
        <f t="shared" ref="Y17:Y40" si="7">X17*L17</f>
        <v>0</v>
      </c>
      <c r="Z17" s="55"/>
    </row>
    <row r="18" spans="1:26" ht="63">
      <c r="A18" s="25">
        <v>10</v>
      </c>
      <c r="B18" s="41">
        <v>1</v>
      </c>
      <c r="C18" s="42" t="s">
        <v>48</v>
      </c>
      <c r="D18" s="42" t="s">
        <v>48</v>
      </c>
      <c r="E18" s="25" t="s">
        <v>70</v>
      </c>
      <c r="F18" s="25" t="s">
        <v>71</v>
      </c>
      <c r="G18" s="25" t="s">
        <v>51</v>
      </c>
      <c r="H18" s="25" t="s">
        <v>41</v>
      </c>
      <c r="I18" s="25" t="s">
        <v>35</v>
      </c>
      <c r="J18" s="43" t="s">
        <v>35</v>
      </c>
      <c r="K18" s="44" t="s">
        <v>52</v>
      </c>
      <c r="L18" s="45">
        <v>98</v>
      </c>
      <c r="M18" s="46" t="s">
        <v>46</v>
      </c>
      <c r="N18" s="29">
        <v>2139.69</v>
      </c>
      <c r="O18" s="48">
        <f t="shared" si="5"/>
        <v>209689.62</v>
      </c>
      <c r="P18" s="54"/>
      <c r="Q18" s="28"/>
      <c r="R18" s="28"/>
      <c r="S18" s="28"/>
      <c r="T18" s="28"/>
      <c r="U18" s="28"/>
      <c r="V18" s="33"/>
      <c r="W18" s="33">
        <f t="shared" si="6"/>
        <v>0</v>
      </c>
      <c r="X18" s="33"/>
      <c r="Y18" s="33">
        <f t="shared" si="7"/>
        <v>0</v>
      </c>
      <c r="Z18" s="55"/>
    </row>
    <row r="19" spans="1:26" ht="63">
      <c r="A19" s="25">
        <v>11</v>
      </c>
      <c r="B19" s="41">
        <v>1</v>
      </c>
      <c r="C19" s="42" t="s">
        <v>48</v>
      </c>
      <c r="D19" s="42" t="s">
        <v>48</v>
      </c>
      <c r="E19" s="25" t="s">
        <v>72</v>
      </c>
      <c r="F19" s="25" t="s">
        <v>73</v>
      </c>
      <c r="G19" s="25" t="s">
        <v>65</v>
      </c>
      <c r="H19" s="25" t="s">
        <v>41</v>
      </c>
      <c r="I19" s="25" t="s">
        <v>35</v>
      </c>
      <c r="J19" s="43" t="s">
        <v>35</v>
      </c>
      <c r="K19" s="44" t="s">
        <v>52</v>
      </c>
      <c r="L19" s="45">
        <v>18</v>
      </c>
      <c r="M19" s="46" t="s">
        <v>46</v>
      </c>
      <c r="N19" s="29">
        <v>615.35</v>
      </c>
      <c r="O19" s="48">
        <f t="shared" si="5"/>
        <v>11076.300000000001</v>
      </c>
      <c r="P19" s="54"/>
      <c r="Q19" s="28"/>
      <c r="R19" s="28"/>
      <c r="S19" s="28"/>
      <c r="T19" s="28"/>
      <c r="U19" s="28"/>
      <c r="V19" s="33"/>
      <c r="W19" s="33">
        <f t="shared" si="6"/>
        <v>0</v>
      </c>
      <c r="X19" s="33"/>
      <c r="Y19" s="33">
        <f t="shared" si="7"/>
        <v>0</v>
      </c>
      <c r="Z19" s="55"/>
    </row>
    <row r="20" spans="1:26" ht="63">
      <c r="A20" s="25">
        <v>12</v>
      </c>
      <c r="B20" s="41">
        <v>1</v>
      </c>
      <c r="C20" s="42" t="s">
        <v>48</v>
      </c>
      <c r="D20" s="42" t="s">
        <v>48</v>
      </c>
      <c r="E20" s="25" t="s">
        <v>74</v>
      </c>
      <c r="F20" s="25" t="s">
        <v>75</v>
      </c>
      <c r="G20" s="25" t="s">
        <v>51</v>
      </c>
      <c r="H20" s="25" t="s">
        <v>41</v>
      </c>
      <c r="I20" s="25" t="s">
        <v>35</v>
      </c>
      <c r="J20" s="43" t="s">
        <v>35</v>
      </c>
      <c r="K20" s="44" t="s">
        <v>52</v>
      </c>
      <c r="L20" s="45">
        <v>40</v>
      </c>
      <c r="M20" s="46" t="s">
        <v>46</v>
      </c>
      <c r="N20" s="29">
        <v>191.12</v>
      </c>
      <c r="O20" s="48">
        <f t="shared" si="5"/>
        <v>7644.8</v>
      </c>
      <c r="P20" s="54"/>
      <c r="Q20" s="28"/>
      <c r="R20" s="28"/>
      <c r="S20" s="28"/>
      <c r="T20" s="28"/>
      <c r="U20" s="28"/>
      <c r="V20" s="33"/>
      <c r="W20" s="33">
        <f t="shared" si="6"/>
        <v>0</v>
      </c>
      <c r="X20" s="33"/>
      <c r="Y20" s="33">
        <f t="shared" si="7"/>
        <v>0</v>
      </c>
      <c r="Z20" s="55"/>
    </row>
    <row r="21" spans="1:26" ht="63">
      <c r="A21" s="25">
        <v>13</v>
      </c>
      <c r="B21" s="41">
        <v>1</v>
      </c>
      <c r="C21" s="42" t="s">
        <v>48</v>
      </c>
      <c r="D21" s="42" t="s">
        <v>48</v>
      </c>
      <c r="E21" s="25" t="s">
        <v>76</v>
      </c>
      <c r="F21" s="25" t="s">
        <v>77</v>
      </c>
      <c r="G21" s="25" t="s">
        <v>51</v>
      </c>
      <c r="H21" s="25" t="s">
        <v>41</v>
      </c>
      <c r="I21" s="25" t="s">
        <v>35</v>
      </c>
      <c r="J21" s="43" t="s">
        <v>35</v>
      </c>
      <c r="K21" s="44" t="s">
        <v>52</v>
      </c>
      <c r="L21" s="45">
        <v>30</v>
      </c>
      <c r="M21" s="46" t="s">
        <v>46</v>
      </c>
      <c r="N21" s="29">
        <v>10658.51</v>
      </c>
      <c r="O21" s="48">
        <f t="shared" si="5"/>
        <v>319755.3</v>
      </c>
      <c r="P21" s="54"/>
      <c r="Q21" s="28"/>
      <c r="R21" s="28"/>
      <c r="S21" s="28"/>
      <c r="T21" s="28"/>
      <c r="U21" s="28"/>
      <c r="V21" s="33"/>
      <c r="W21" s="33">
        <f t="shared" si="6"/>
        <v>0</v>
      </c>
      <c r="X21" s="33"/>
      <c r="Y21" s="33">
        <f t="shared" si="7"/>
        <v>0</v>
      </c>
      <c r="Z21" s="55"/>
    </row>
    <row r="22" spans="1:26" ht="63">
      <c r="A22" s="25">
        <v>14</v>
      </c>
      <c r="B22" s="41">
        <v>1</v>
      </c>
      <c r="C22" s="42" t="s">
        <v>48</v>
      </c>
      <c r="D22" s="42" t="s">
        <v>48</v>
      </c>
      <c r="E22" s="25" t="s">
        <v>78</v>
      </c>
      <c r="F22" s="25" t="s">
        <v>79</v>
      </c>
      <c r="G22" s="25" t="s">
        <v>65</v>
      </c>
      <c r="H22" s="25" t="s">
        <v>41</v>
      </c>
      <c r="I22" s="25" t="s">
        <v>35</v>
      </c>
      <c r="J22" s="43" t="s">
        <v>35</v>
      </c>
      <c r="K22" s="44" t="s">
        <v>52</v>
      </c>
      <c r="L22" s="45">
        <v>43</v>
      </c>
      <c r="M22" s="46" t="s">
        <v>46</v>
      </c>
      <c r="N22" s="29">
        <v>282.54000000000002</v>
      </c>
      <c r="O22" s="48">
        <f t="shared" si="5"/>
        <v>12149.220000000001</v>
      </c>
      <c r="P22" s="54"/>
      <c r="Q22" s="28"/>
      <c r="R22" s="28"/>
      <c r="S22" s="28"/>
      <c r="T22" s="28"/>
      <c r="U22" s="28"/>
      <c r="V22" s="33"/>
      <c r="W22" s="33">
        <f t="shared" si="6"/>
        <v>0</v>
      </c>
      <c r="X22" s="33"/>
      <c r="Y22" s="33">
        <f t="shared" si="7"/>
        <v>0</v>
      </c>
      <c r="Z22" s="55"/>
    </row>
    <row r="23" spans="1:26" ht="63">
      <c r="A23" s="25">
        <v>15</v>
      </c>
      <c r="B23" s="41">
        <v>1</v>
      </c>
      <c r="C23" s="42" t="s">
        <v>48</v>
      </c>
      <c r="D23" s="42" t="s">
        <v>48</v>
      </c>
      <c r="E23" s="25" t="s">
        <v>80</v>
      </c>
      <c r="F23" s="25" t="s">
        <v>81</v>
      </c>
      <c r="G23" s="25" t="s">
        <v>65</v>
      </c>
      <c r="H23" s="25" t="s">
        <v>41</v>
      </c>
      <c r="I23" s="25" t="s">
        <v>35</v>
      </c>
      <c r="J23" s="43" t="s">
        <v>35</v>
      </c>
      <c r="K23" s="44" t="s">
        <v>52</v>
      </c>
      <c r="L23" s="45">
        <v>48</v>
      </c>
      <c r="M23" s="46" t="s">
        <v>46</v>
      </c>
      <c r="N23" s="29">
        <v>682.89</v>
      </c>
      <c r="O23" s="48">
        <f t="shared" si="5"/>
        <v>32778.720000000001</v>
      </c>
      <c r="P23" s="54"/>
      <c r="Q23" s="28"/>
      <c r="R23" s="28"/>
      <c r="S23" s="28"/>
      <c r="T23" s="28"/>
      <c r="U23" s="28"/>
      <c r="V23" s="33"/>
      <c r="W23" s="33">
        <f t="shared" si="6"/>
        <v>0</v>
      </c>
      <c r="X23" s="33"/>
      <c r="Y23" s="33">
        <f t="shared" si="7"/>
        <v>0</v>
      </c>
      <c r="Z23" s="55"/>
    </row>
    <row r="24" spans="1:26" ht="63">
      <c r="A24" s="25">
        <v>16</v>
      </c>
      <c r="B24" s="41">
        <v>1</v>
      </c>
      <c r="C24" s="42" t="s">
        <v>48</v>
      </c>
      <c r="D24" s="42" t="s">
        <v>48</v>
      </c>
      <c r="E24" s="25" t="s">
        <v>82</v>
      </c>
      <c r="F24" s="25" t="s">
        <v>83</v>
      </c>
      <c r="G24" s="25" t="s">
        <v>65</v>
      </c>
      <c r="H24" s="25" t="s">
        <v>41</v>
      </c>
      <c r="I24" s="25" t="s">
        <v>35</v>
      </c>
      <c r="J24" s="43" t="s">
        <v>35</v>
      </c>
      <c r="K24" s="44" t="s">
        <v>52</v>
      </c>
      <c r="L24" s="45">
        <v>4</v>
      </c>
      <c r="M24" s="46" t="s">
        <v>46</v>
      </c>
      <c r="N24" s="29">
        <v>2598.91</v>
      </c>
      <c r="O24" s="48">
        <f t="shared" si="5"/>
        <v>10395.64</v>
      </c>
      <c r="P24" s="54"/>
      <c r="Q24" s="28"/>
      <c r="R24" s="28"/>
      <c r="S24" s="28"/>
      <c r="T24" s="28"/>
      <c r="U24" s="28"/>
      <c r="V24" s="33"/>
      <c r="W24" s="33">
        <f t="shared" si="6"/>
        <v>0</v>
      </c>
      <c r="X24" s="33"/>
      <c r="Y24" s="33">
        <f t="shared" si="7"/>
        <v>0</v>
      </c>
      <c r="Z24" s="55"/>
    </row>
    <row r="25" spans="1:26" ht="63">
      <c r="A25" s="25">
        <v>17</v>
      </c>
      <c r="B25" s="41">
        <v>1</v>
      </c>
      <c r="C25" s="42" t="s">
        <v>48</v>
      </c>
      <c r="D25" s="42" t="s">
        <v>48</v>
      </c>
      <c r="E25" s="25" t="s">
        <v>84</v>
      </c>
      <c r="F25" s="25" t="s">
        <v>85</v>
      </c>
      <c r="G25" s="25" t="s">
        <v>65</v>
      </c>
      <c r="H25" s="25" t="s">
        <v>41</v>
      </c>
      <c r="I25" s="25" t="s">
        <v>35</v>
      </c>
      <c r="J25" s="43" t="s">
        <v>35</v>
      </c>
      <c r="K25" s="44" t="s">
        <v>52</v>
      </c>
      <c r="L25" s="45">
        <v>10</v>
      </c>
      <c r="M25" s="46" t="s">
        <v>46</v>
      </c>
      <c r="N25" s="29">
        <v>3657.08</v>
      </c>
      <c r="O25" s="48">
        <f t="shared" si="5"/>
        <v>36570.800000000003</v>
      </c>
      <c r="P25" s="54"/>
      <c r="Q25" s="28"/>
      <c r="R25" s="28"/>
      <c r="S25" s="28"/>
      <c r="T25" s="28"/>
      <c r="U25" s="28"/>
      <c r="V25" s="33"/>
      <c r="W25" s="33">
        <f t="shared" si="6"/>
        <v>0</v>
      </c>
      <c r="X25" s="33"/>
      <c r="Y25" s="33">
        <f t="shared" si="7"/>
        <v>0</v>
      </c>
      <c r="Z25" s="55"/>
    </row>
    <row r="26" spans="1:26" ht="63">
      <c r="A26" s="25">
        <v>18</v>
      </c>
      <c r="B26" s="41">
        <v>1</v>
      </c>
      <c r="C26" s="42" t="s">
        <v>48</v>
      </c>
      <c r="D26" s="42" t="s">
        <v>48</v>
      </c>
      <c r="E26" s="25" t="s">
        <v>86</v>
      </c>
      <c r="F26" s="25" t="s">
        <v>87</v>
      </c>
      <c r="G26" s="25" t="s">
        <v>51</v>
      </c>
      <c r="H26" s="25" t="s">
        <v>41</v>
      </c>
      <c r="I26" s="25" t="s">
        <v>35</v>
      </c>
      <c r="J26" s="43" t="s">
        <v>35</v>
      </c>
      <c r="K26" s="44" t="s">
        <v>52</v>
      </c>
      <c r="L26" s="45">
        <v>47</v>
      </c>
      <c r="M26" s="46" t="s">
        <v>46</v>
      </c>
      <c r="N26" s="29">
        <v>262.64</v>
      </c>
      <c r="O26" s="48">
        <f t="shared" si="5"/>
        <v>12344.08</v>
      </c>
      <c r="P26" s="54"/>
      <c r="Q26" s="28"/>
      <c r="R26" s="28"/>
      <c r="S26" s="28"/>
      <c r="T26" s="28"/>
      <c r="U26" s="28"/>
      <c r="V26" s="33"/>
      <c r="W26" s="33">
        <f t="shared" si="6"/>
        <v>0</v>
      </c>
      <c r="X26" s="33"/>
      <c r="Y26" s="33">
        <f t="shared" si="7"/>
        <v>0</v>
      </c>
      <c r="Z26" s="55"/>
    </row>
    <row r="27" spans="1:26" ht="63">
      <c r="A27" s="25">
        <v>19</v>
      </c>
      <c r="B27" s="41">
        <v>1</v>
      </c>
      <c r="C27" s="42" t="s">
        <v>48</v>
      </c>
      <c r="D27" s="42" t="s">
        <v>48</v>
      </c>
      <c r="E27" s="25" t="s">
        <v>88</v>
      </c>
      <c r="F27" s="25" t="s">
        <v>89</v>
      </c>
      <c r="G27" s="25" t="s">
        <v>51</v>
      </c>
      <c r="H27" s="25" t="s">
        <v>41</v>
      </c>
      <c r="I27" s="25" t="s">
        <v>35</v>
      </c>
      <c r="J27" s="43" t="s">
        <v>35</v>
      </c>
      <c r="K27" s="44" t="s">
        <v>52</v>
      </c>
      <c r="L27" s="45">
        <v>44</v>
      </c>
      <c r="M27" s="46" t="s">
        <v>46</v>
      </c>
      <c r="N27" s="29">
        <v>180.51</v>
      </c>
      <c r="O27" s="48">
        <f t="shared" si="5"/>
        <v>7942.44</v>
      </c>
      <c r="P27" s="54"/>
      <c r="Q27" s="28"/>
      <c r="R27" s="28"/>
      <c r="S27" s="28"/>
      <c r="T27" s="28"/>
      <c r="U27" s="28"/>
      <c r="V27" s="33"/>
      <c r="W27" s="33">
        <f t="shared" si="6"/>
        <v>0</v>
      </c>
      <c r="X27" s="33"/>
      <c r="Y27" s="33">
        <f t="shared" si="7"/>
        <v>0</v>
      </c>
      <c r="Z27" s="55"/>
    </row>
    <row r="28" spans="1:26" ht="63">
      <c r="A28" s="25">
        <v>20</v>
      </c>
      <c r="B28" s="41">
        <v>1</v>
      </c>
      <c r="C28" s="42" t="s">
        <v>48</v>
      </c>
      <c r="D28" s="42" t="s">
        <v>48</v>
      </c>
      <c r="E28" s="25" t="s">
        <v>90</v>
      </c>
      <c r="F28" s="25" t="s">
        <v>91</v>
      </c>
      <c r="G28" s="25" t="s">
        <v>51</v>
      </c>
      <c r="H28" s="25" t="s">
        <v>41</v>
      </c>
      <c r="I28" s="25" t="s">
        <v>35</v>
      </c>
      <c r="J28" s="43" t="s">
        <v>35</v>
      </c>
      <c r="K28" s="44" t="s">
        <v>52</v>
      </c>
      <c r="L28" s="45">
        <v>1</v>
      </c>
      <c r="M28" s="46" t="s">
        <v>46</v>
      </c>
      <c r="N28" s="29">
        <v>37894.769999999997</v>
      </c>
      <c r="O28" s="48">
        <f t="shared" si="5"/>
        <v>37894.769999999997</v>
      </c>
      <c r="P28" s="54"/>
      <c r="Q28" s="28"/>
      <c r="R28" s="28"/>
      <c r="S28" s="28"/>
      <c r="T28" s="28"/>
      <c r="U28" s="28"/>
      <c r="V28" s="33"/>
      <c r="W28" s="33">
        <f t="shared" si="6"/>
        <v>0</v>
      </c>
      <c r="X28" s="33"/>
      <c r="Y28" s="33">
        <f t="shared" si="7"/>
        <v>0</v>
      </c>
      <c r="Z28" s="55"/>
    </row>
    <row r="29" spans="1:26" ht="63">
      <c r="A29" s="25">
        <v>21</v>
      </c>
      <c r="B29" s="41">
        <v>1</v>
      </c>
      <c r="C29" s="42" t="s">
        <v>48</v>
      </c>
      <c r="D29" s="42" t="s">
        <v>48</v>
      </c>
      <c r="E29" s="25" t="s">
        <v>92</v>
      </c>
      <c r="F29" s="25" t="s">
        <v>93</v>
      </c>
      <c r="G29" s="25" t="s">
        <v>51</v>
      </c>
      <c r="H29" s="25" t="s">
        <v>41</v>
      </c>
      <c r="I29" s="25" t="s">
        <v>35</v>
      </c>
      <c r="J29" s="43" t="s">
        <v>35</v>
      </c>
      <c r="K29" s="44" t="s">
        <v>52</v>
      </c>
      <c r="L29" s="45">
        <v>12</v>
      </c>
      <c r="M29" s="46" t="s">
        <v>46</v>
      </c>
      <c r="N29" s="29">
        <v>259.8</v>
      </c>
      <c r="O29" s="48">
        <f t="shared" si="5"/>
        <v>3117.6000000000004</v>
      </c>
      <c r="P29" s="54"/>
      <c r="Q29" s="28"/>
      <c r="R29" s="28"/>
      <c r="S29" s="28"/>
      <c r="T29" s="28"/>
      <c r="U29" s="28"/>
      <c r="V29" s="33"/>
      <c r="W29" s="33">
        <f t="shared" si="6"/>
        <v>0</v>
      </c>
      <c r="X29" s="33"/>
      <c r="Y29" s="33">
        <f t="shared" si="7"/>
        <v>0</v>
      </c>
      <c r="Z29" s="55"/>
    </row>
    <row r="30" spans="1:26" ht="63">
      <c r="A30" s="25">
        <v>22</v>
      </c>
      <c r="B30" s="41">
        <v>1</v>
      </c>
      <c r="C30" s="42" t="s">
        <v>48</v>
      </c>
      <c r="D30" s="42" t="s">
        <v>48</v>
      </c>
      <c r="E30" s="25" t="s">
        <v>94</v>
      </c>
      <c r="F30" s="25" t="s">
        <v>95</v>
      </c>
      <c r="G30" s="25" t="s">
        <v>65</v>
      </c>
      <c r="H30" s="25" t="s">
        <v>41</v>
      </c>
      <c r="I30" s="25" t="s">
        <v>35</v>
      </c>
      <c r="J30" s="43" t="s">
        <v>35</v>
      </c>
      <c r="K30" s="44" t="s">
        <v>52</v>
      </c>
      <c r="L30" s="45">
        <v>34</v>
      </c>
      <c r="M30" s="46" t="s">
        <v>46</v>
      </c>
      <c r="N30" s="29">
        <v>1390.35</v>
      </c>
      <c r="O30" s="48">
        <f t="shared" si="5"/>
        <v>47271.899999999994</v>
      </c>
      <c r="P30" s="54"/>
      <c r="Q30" s="28"/>
      <c r="R30" s="28"/>
      <c r="S30" s="28"/>
      <c r="T30" s="28"/>
      <c r="U30" s="28"/>
      <c r="V30" s="33"/>
      <c r="W30" s="33">
        <f t="shared" si="6"/>
        <v>0</v>
      </c>
      <c r="X30" s="33"/>
      <c r="Y30" s="33">
        <f t="shared" si="7"/>
        <v>0</v>
      </c>
      <c r="Z30" s="55"/>
    </row>
    <row r="31" spans="1:26" ht="63">
      <c r="A31" s="25">
        <v>23</v>
      </c>
      <c r="B31" s="41">
        <v>1</v>
      </c>
      <c r="C31" s="42" t="s">
        <v>48</v>
      </c>
      <c r="D31" s="42" t="s">
        <v>48</v>
      </c>
      <c r="E31" s="25" t="s">
        <v>96</v>
      </c>
      <c r="F31" s="25" t="s">
        <v>97</v>
      </c>
      <c r="G31" s="25" t="s">
        <v>65</v>
      </c>
      <c r="H31" s="25" t="s">
        <v>41</v>
      </c>
      <c r="I31" s="25" t="s">
        <v>35</v>
      </c>
      <c r="J31" s="43" t="s">
        <v>35</v>
      </c>
      <c r="K31" s="44" t="s">
        <v>52</v>
      </c>
      <c r="L31" s="45">
        <v>74</v>
      </c>
      <c r="M31" s="46" t="s">
        <v>46</v>
      </c>
      <c r="N31" s="29">
        <v>282.54000000000002</v>
      </c>
      <c r="O31" s="48">
        <f t="shared" si="5"/>
        <v>20907.960000000003</v>
      </c>
      <c r="P31" s="54"/>
      <c r="Q31" s="28"/>
      <c r="R31" s="28"/>
      <c r="S31" s="28"/>
      <c r="T31" s="28"/>
      <c r="U31" s="28"/>
      <c r="V31" s="33"/>
      <c r="W31" s="33">
        <f t="shared" si="6"/>
        <v>0</v>
      </c>
      <c r="X31" s="33"/>
      <c r="Y31" s="33">
        <f t="shared" si="7"/>
        <v>0</v>
      </c>
      <c r="Z31" s="55"/>
    </row>
    <row r="32" spans="1:26" ht="63">
      <c r="A32" s="25">
        <v>24</v>
      </c>
      <c r="B32" s="41">
        <v>1</v>
      </c>
      <c r="C32" s="42" t="s">
        <v>48</v>
      </c>
      <c r="D32" s="42" t="s">
        <v>48</v>
      </c>
      <c r="E32" s="25" t="s">
        <v>98</v>
      </c>
      <c r="F32" s="25" t="s">
        <v>99</v>
      </c>
      <c r="G32" s="25" t="s">
        <v>65</v>
      </c>
      <c r="H32" s="25" t="s">
        <v>41</v>
      </c>
      <c r="I32" s="25" t="s">
        <v>35</v>
      </c>
      <c r="J32" s="43" t="s">
        <v>35</v>
      </c>
      <c r="K32" s="44" t="s">
        <v>52</v>
      </c>
      <c r="L32" s="45">
        <v>4</v>
      </c>
      <c r="M32" s="46" t="s">
        <v>46</v>
      </c>
      <c r="N32" s="29">
        <v>134.69</v>
      </c>
      <c r="O32" s="48">
        <f t="shared" si="5"/>
        <v>538.76</v>
      </c>
      <c r="P32" s="54"/>
      <c r="Q32" s="28"/>
      <c r="R32" s="28"/>
      <c r="S32" s="28"/>
      <c r="T32" s="28"/>
      <c r="U32" s="28"/>
      <c r="V32" s="33"/>
      <c r="W32" s="33">
        <f t="shared" si="6"/>
        <v>0</v>
      </c>
      <c r="X32" s="33"/>
      <c r="Y32" s="33">
        <f t="shared" si="7"/>
        <v>0</v>
      </c>
      <c r="Z32" s="55"/>
    </row>
    <row r="33" spans="1:26" ht="63">
      <c r="A33" s="25">
        <v>25</v>
      </c>
      <c r="B33" s="41">
        <v>1</v>
      </c>
      <c r="C33" s="42" t="s">
        <v>48</v>
      </c>
      <c r="D33" s="42" t="s">
        <v>48</v>
      </c>
      <c r="E33" s="25" t="s">
        <v>100</v>
      </c>
      <c r="F33" s="25" t="s">
        <v>101</v>
      </c>
      <c r="G33" s="25" t="s">
        <v>65</v>
      </c>
      <c r="H33" s="25" t="s">
        <v>41</v>
      </c>
      <c r="I33" s="25" t="s">
        <v>35</v>
      </c>
      <c r="J33" s="43" t="s">
        <v>35</v>
      </c>
      <c r="K33" s="44" t="s">
        <v>52</v>
      </c>
      <c r="L33" s="45">
        <v>11</v>
      </c>
      <c r="M33" s="46" t="s">
        <v>46</v>
      </c>
      <c r="N33" s="29">
        <v>667.94</v>
      </c>
      <c r="O33" s="48">
        <f t="shared" si="5"/>
        <v>7347.34</v>
      </c>
      <c r="P33" s="54"/>
      <c r="Q33" s="28"/>
      <c r="R33" s="28"/>
      <c r="S33" s="28"/>
      <c r="T33" s="28"/>
      <c r="U33" s="28"/>
      <c r="V33" s="33"/>
      <c r="W33" s="33">
        <f t="shared" si="6"/>
        <v>0</v>
      </c>
      <c r="X33" s="33"/>
      <c r="Y33" s="33">
        <f t="shared" si="7"/>
        <v>0</v>
      </c>
      <c r="Z33" s="55"/>
    </row>
    <row r="34" spans="1:26" ht="63">
      <c r="A34" s="25">
        <v>26</v>
      </c>
      <c r="B34" s="41">
        <v>1</v>
      </c>
      <c r="C34" s="42" t="s">
        <v>48</v>
      </c>
      <c r="D34" s="42" t="s">
        <v>48</v>
      </c>
      <c r="E34" s="25" t="s">
        <v>102</v>
      </c>
      <c r="F34" s="25" t="s">
        <v>103</v>
      </c>
      <c r="G34" s="25" t="s">
        <v>51</v>
      </c>
      <c r="H34" s="25" t="s">
        <v>41</v>
      </c>
      <c r="I34" s="25" t="s">
        <v>35</v>
      </c>
      <c r="J34" s="43" t="s">
        <v>35</v>
      </c>
      <c r="K34" s="44" t="s">
        <v>52</v>
      </c>
      <c r="L34" s="45">
        <v>10</v>
      </c>
      <c r="M34" s="46" t="s">
        <v>46</v>
      </c>
      <c r="N34" s="29">
        <v>12637.48</v>
      </c>
      <c r="O34" s="48">
        <f t="shared" si="5"/>
        <v>126374.79999999999</v>
      </c>
      <c r="P34" s="54"/>
      <c r="Q34" s="28"/>
      <c r="R34" s="28"/>
      <c r="S34" s="28"/>
      <c r="T34" s="28"/>
      <c r="U34" s="28"/>
      <c r="V34" s="33"/>
      <c r="W34" s="33">
        <f t="shared" si="6"/>
        <v>0</v>
      </c>
      <c r="X34" s="33"/>
      <c r="Y34" s="33">
        <f t="shared" si="7"/>
        <v>0</v>
      </c>
      <c r="Z34" s="55"/>
    </row>
    <row r="35" spans="1:26" ht="63">
      <c r="A35" s="25">
        <v>27</v>
      </c>
      <c r="B35" s="41">
        <v>1</v>
      </c>
      <c r="C35" s="42" t="s">
        <v>48</v>
      </c>
      <c r="D35" s="42" t="s">
        <v>48</v>
      </c>
      <c r="E35" s="25" t="s">
        <v>104</v>
      </c>
      <c r="F35" s="25" t="s">
        <v>105</v>
      </c>
      <c r="G35" s="25" t="s">
        <v>51</v>
      </c>
      <c r="H35" s="25" t="s">
        <v>41</v>
      </c>
      <c r="I35" s="25" t="s">
        <v>35</v>
      </c>
      <c r="J35" s="43" t="s">
        <v>35</v>
      </c>
      <c r="K35" s="44" t="s">
        <v>52</v>
      </c>
      <c r="L35" s="45">
        <v>6</v>
      </c>
      <c r="M35" s="46" t="s">
        <v>46</v>
      </c>
      <c r="N35" s="29">
        <v>7709.55</v>
      </c>
      <c r="O35" s="48">
        <f t="shared" si="5"/>
        <v>46257.3</v>
      </c>
      <c r="P35" s="54"/>
      <c r="Q35" s="28"/>
      <c r="R35" s="28"/>
      <c r="S35" s="28"/>
      <c r="T35" s="28"/>
      <c r="U35" s="28"/>
      <c r="V35" s="33"/>
      <c r="W35" s="33">
        <f t="shared" si="6"/>
        <v>0</v>
      </c>
      <c r="X35" s="33"/>
      <c r="Y35" s="33">
        <f t="shared" si="7"/>
        <v>0</v>
      </c>
      <c r="Z35" s="55"/>
    </row>
    <row r="36" spans="1:26" ht="63">
      <c r="A36" s="25">
        <v>28</v>
      </c>
      <c r="B36" s="41">
        <v>1</v>
      </c>
      <c r="C36" s="42" t="s">
        <v>48</v>
      </c>
      <c r="D36" s="42" t="s">
        <v>48</v>
      </c>
      <c r="E36" s="25" t="s">
        <v>106</v>
      </c>
      <c r="F36" s="25" t="s">
        <v>107</v>
      </c>
      <c r="G36" s="25" t="s">
        <v>108</v>
      </c>
      <c r="H36" s="25" t="s">
        <v>41</v>
      </c>
      <c r="I36" s="25" t="s">
        <v>35</v>
      </c>
      <c r="J36" s="43" t="s">
        <v>35</v>
      </c>
      <c r="K36" s="44" t="s">
        <v>52</v>
      </c>
      <c r="L36" s="45">
        <v>4</v>
      </c>
      <c r="M36" s="46" t="s">
        <v>46</v>
      </c>
      <c r="N36" s="29">
        <v>10810.29</v>
      </c>
      <c r="O36" s="48">
        <f t="shared" si="5"/>
        <v>43241.16</v>
      </c>
      <c r="P36" s="54"/>
      <c r="Q36" s="28"/>
      <c r="R36" s="28"/>
      <c r="S36" s="28"/>
      <c r="T36" s="28"/>
      <c r="U36" s="28"/>
      <c r="V36" s="33"/>
      <c r="W36" s="33">
        <f t="shared" si="6"/>
        <v>0</v>
      </c>
      <c r="X36" s="33"/>
      <c r="Y36" s="33">
        <f t="shared" si="7"/>
        <v>0</v>
      </c>
      <c r="Z36" s="55"/>
    </row>
    <row r="37" spans="1:26" ht="63">
      <c r="A37" s="25">
        <v>29</v>
      </c>
      <c r="B37" s="41">
        <v>1</v>
      </c>
      <c r="C37" s="42" t="s">
        <v>48</v>
      </c>
      <c r="D37" s="42" t="s">
        <v>48</v>
      </c>
      <c r="E37" s="25" t="s">
        <v>109</v>
      </c>
      <c r="F37" s="25" t="s">
        <v>110</v>
      </c>
      <c r="G37" s="25" t="s">
        <v>51</v>
      </c>
      <c r="H37" s="25" t="s">
        <v>41</v>
      </c>
      <c r="I37" s="25" t="s">
        <v>35</v>
      </c>
      <c r="J37" s="43" t="s">
        <v>35</v>
      </c>
      <c r="K37" s="44" t="s">
        <v>52</v>
      </c>
      <c r="L37" s="45">
        <v>2</v>
      </c>
      <c r="M37" s="46" t="s">
        <v>46</v>
      </c>
      <c r="N37" s="29">
        <v>6618.28</v>
      </c>
      <c r="O37" s="48">
        <f t="shared" si="5"/>
        <v>13236.56</v>
      </c>
      <c r="P37" s="54"/>
      <c r="Q37" s="28"/>
      <c r="R37" s="28"/>
      <c r="S37" s="28"/>
      <c r="T37" s="28"/>
      <c r="U37" s="28"/>
      <c r="V37" s="33"/>
      <c r="W37" s="33">
        <f t="shared" si="6"/>
        <v>0</v>
      </c>
      <c r="X37" s="33"/>
      <c r="Y37" s="33">
        <f t="shared" si="7"/>
        <v>0</v>
      </c>
      <c r="Z37" s="55"/>
    </row>
    <row r="38" spans="1:26" ht="73.5" customHeight="1">
      <c r="A38" s="25">
        <v>30</v>
      </c>
      <c r="B38" s="41">
        <v>1</v>
      </c>
      <c r="C38" s="42" t="s">
        <v>48</v>
      </c>
      <c r="D38" s="42" t="s">
        <v>48</v>
      </c>
      <c r="E38" s="25" t="s">
        <v>111</v>
      </c>
      <c r="F38" s="25" t="s">
        <v>112</v>
      </c>
      <c r="G38" s="25" t="s">
        <v>65</v>
      </c>
      <c r="H38" s="25" t="s">
        <v>41</v>
      </c>
      <c r="I38" s="25" t="s">
        <v>35</v>
      </c>
      <c r="J38" s="43" t="s">
        <v>35</v>
      </c>
      <c r="K38" s="44" t="s">
        <v>52</v>
      </c>
      <c r="L38" s="45">
        <v>2</v>
      </c>
      <c r="M38" s="46" t="s">
        <v>46</v>
      </c>
      <c r="N38" s="29">
        <v>10810.49</v>
      </c>
      <c r="O38" s="48">
        <f t="shared" si="5"/>
        <v>21620.98</v>
      </c>
      <c r="P38" s="54"/>
      <c r="Q38" s="28"/>
      <c r="R38" s="28"/>
      <c r="S38" s="28"/>
      <c r="T38" s="28"/>
      <c r="U38" s="28"/>
      <c r="V38" s="33"/>
      <c r="W38" s="33">
        <f t="shared" si="6"/>
        <v>0</v>
      </c>
      <c r="X38" s="33"/>
      <c r="Y38" s="33">
        <f t="shared" si="7"/>
        <v>0</v>
      </c>
      <c r="Z38" s="55"/>
    </row>
    <row r="39" spans="1:26" ht="63">
      <c r="A39" s="25">
        <v>31</v>
      </c>
      <c r="B39" s="41">
        <v>1</v>
      </c>
      <c r="C39" s="42" t="s">
        <v>48</v>
      </c>
      <c r="D39" s="42" t="s">
        <v>48</v>
      </c>
      <c r="E39" s="25" t="s">
        <v>113</v>
      </c>
      <c r="F39" s="25" t="s">
        <v>114</v>
      </c>
      <c r="G39" s="25" t="s">
        <v>51</v>
      </c>
      <c r="H39" s="25" t="s">
        <v>41</v>
      </c>
      <c r="I39" s="25" t="s">
        <v>35</v>
      </c>
      <c r="J39" s="43" t="s">
        <v>35</v>
      </c>
      <c r="K39" s="44" t="s">
        <v>52</v>
      </c>
      <c r="L39" s="45">
        <v>10</v>
      </c>
      <c r="M39" s="46" t="s">
        <v>46</v>
      </c>
      <c r="N39" s="29">
        <v>3816.31</v>
      </c>
      <c r="O39" s="48">
        <f t="shared" si="5"/>
        <v>38163.1</v>
      </c>
      <c r="P39" s="54"/>
      <c r="Q39" s="28"/>
      <c r="R39" s="28"/>
      <c r="S39" s="28"/>
      <c r="T39" s="28"/>
      <c r="U39" s="28"/>
      <c r="V39" s="33"/>
      <c r="W39" s="33">
        <f t="shared" si="6"/>
        <v>0</v>
      </c>
      <c r="X39" s="33"/>
      <c r="Y39" s="33">
        <f t="shared" si="7"/>
        <v>0</v>
      </c>
      <c r="Z39" s="55"/>
    </row>
    <row r="40" spans="1:26" ht="63">
      <c r="A40" s="25">
        <v>32</v>
      </c>
      <c r="B40" s="41">
        <v>1</v>
      </c>
      <c r="C40" s="42" t="s">
        <v>48</v>
      </c>
      <c r="D40" s="42" t="s">
        <v>48</v>
      </c>
      <c r="E40" s="25" t="s">
        <v>115</v>
      </c>
      <c r="F40" s="25" t="s">
        <v>116</v>
      </c>
      <c r="G40" s="25" t="s">
        <v>65</v>
      </c>
      <c r="H40" s="25" t="s">
        <v>41</v>
      </c>
      <c r="I40" s="25" t="s">
        <v>35</v>
      </c>
      <c r="J40" s="43" t="s">
        <v>35</v>
      </c>
      <c r="K40" s="44" t="s">
        <v>52</v>
      </c>
      <c r="L40" s="45">
        <v>25</v>
      </c>
      <c r="M40" s="46" t="s">
        <v>46</v>
      </c>
      <c r="N40" s="29">
        <v>1144.05</v>
      </c>
      <c r="O40" s="48">
        <f t="shared" si="5"/>
        <v>28601.25</v>
      </c>
      <c r="P40" s="54"/>
      <c r="Q40" s="28"/>
      <c r="R40" s="28"/>
      <c r="S40" s="28"/>
      <c r="T40" s="28"/>
      <c r="U40" s="28"/>
      <c r="V40" s="33"/>
      <c r="W40" s="33">
        <f t="shared" si="6"/>
        <v>0</v>
      </c>
      <c r="X40" s="33"/>
      <c r="Y40" s="33">
        <f t="shared" si="7"/>
        <v>0</v>
      </c>
      <c r="Z40" s="55"/>
    </row>
    <row r="41" spans="1:26" ht="63.75" thickBot="1">
      <c r="A41" s="25">
        <v>33</v>
      </c>
      <c r="B41" s="41">
        <v>1</v>
      </c>
      <c r="C41" s="42" t="s">
        <v>48</v>
      </c>
      <c r="D41" s="42" t="s">
        <v>48</v>
      </c>
      <c r="E41" s="25" t="s">
        <v>117</v>
      </c>
      <c r="F41" s="25" t="s">
        <v>118</v>
      </c>
      <c r="G41" s="25" t="s">
        <v>65</v>
      </c>
      <c r="H41" s="25" t="s">
        <v>41</v>
      </c>
      <c r="I41" s="25" t="s">
        <v>35</v>
      </c>
      <c r="J41" s="43" t="s">
        <v>35</v>
      </c>
      <c r="K41" s="44" t="s">
        <v>52</v>
      </c>
      <c r="L41" s="45">
        <v>70</v>
      </c>
      <c r="M41" s="46" t="s">
        <v>46</v>
      </c>
      <c r="N41" s="29">
        <v>75.900000000000006</v>
      </c>
      <c r="O41" s="48">
        <f t="shared" si="4"/>
        <v>5313</v>
      </c>
      <c r="P41" s="56"/>
      <c r="Q41" s="57"/>
      <c r="R41" s="57"/>
      <c r="S41" s="57"/>
      <c r="T41" s="57"/>
      <c r="U41" s="57"/>
      <c r="V41" s="58"/>
      <c r="W41" s="58">
        <f t="shared" si="1"/>
        <v>0</v>
      </c>
      <c r="X41" s="58"/>
      <c r="Y41" s="58">
        <f t="shared" si="2"/>
        <v>0</v>
      </c>
      <c r="Z41" s="59"/>
    </row>
    <row r="42" spans="1:26" ht="32.25" customHeight="1" thickBot="1">
      <c r="A42" s="40" t="s">
        <v>40</v>
      </c>
      <c r="B42" s="40"/>
      <c r="C42" s="40"/>
      <c r="D42" s="40"/>
      <c r="E42" s="40"/>
      <c r="F42" s="40"/>
      <c r="G42" s="40"/>
      <c r="H42" s="40"/>
      <c r="I42" s="40"/>
      <c r="J42" s="40"/>
      <c r="K42" s="40"/>
      <c r="L42" s="30">
        <f>SUM(L9:L41)</f>
        <v>1045</v>
      </c>
      <c r="M42" s="31"/>
      <c r="N42" s="32"/>
      <c r="O42" s="60">
        <f>SUM(O9:O41)</f>
        <v>1599273.4600000002</v>
      </c>
      <c r="P42" s="61"/>
      <c r="Q42" s="62"/>
      <c r="R42" s="62"/>
      <c r="S42" s="62"/>
      <c r="T42" s="62"/>
      <c r="U42" s="63"/>
      <c r="V42" s="64"/>
      <c r="W42" s="64">
        <f>SUM(W9:W41)</f>
        <v>0</v>
      </c>
      <c r="X42" s="64"/>
      <c r="Y42" s="64">
        <f>SUM(Y9:Y41)</f>
        <v>0</v>
      </c>
      <c r="Z42" s="65"/>
    </row>
    <row r="43" spans="1:26" ht="18" customHeight="1"/>
    <row r="44" spans="1:26" ht="45" customHeight="1">
      <c r="A44" s="37" t="s">
        <v>25</v>
      </c>
      <c r="B44" s="37"/>
      <c r="C44" s="37"/>
      <c r="D44" s="37"/>
      <c r="E44" s="39" t="s">
        <v>27</v>
      </c>
      <c r="F44" s="39"/>
      <c r="G44" s="39"/>
      <c r="H44" s="39"/>
      <c r="I44" s="39"/>
      <c r="J44" s="39"/>
      <c r="K44" s="39"/>
      <c r="L44" s="39"/>
      <c r="M44" s="39"/>
      <c r="N44" s="39"/>
      <c r="O44" s="39"/>
      <c r="P44" s="39"/>
      <c r="Q44" s="39"/>
      <c r="R44" s="39"/>
      <c r="S44" s="39"/>
      <c r="T44" s="39"/>
      <c r="U44" s="39"/>
      <c r="V44" s="39"/>
      <c r="W44" s="39"/>
      <c r="X44" s="39"/>
      <c r="Y44" s="39"/>
      <c r="Z44" s="20"/>
    </row>
    <row r="45" spans="1:26" ht="156" customHeight="1">
      <c r="A45" s="37" t="s">
        <v>28</v>
      </c>
      <c r="B45" s="37"/>
      <c r="C45" s="37"/>
      <c r="D45" s="37"/>
      <c r="E45" s="38" t="s">
        <v>45</v>
      </c>
      <c r="F45" s="38"/>
      <c r="G45" s="38"/>
      <c r="H45" s="38"/>
      <c r="I45" s="38"/>
      <c r="J45" s="38"/>
      <c r="K45" s="38"/>
      <c r="L45" s="38"/>
      <c r="M45" s="38"/>
      <c r="N45" s="38"/>
      <c r="O45" s="38"/>
      <c r="P45" s="38"/>
      <c r="Q45" s="38"/>
      <c r="R45" s="38"/>
      <c r="S45" s="38"/>
      <c r="T45" s="38"/>
      <c r="U45" s="38"/>
      <c r="V45" s="38"/>
      <c r="W45" s="38"/>
      <c r="X45" s="38"/>
      <c r="Y45" s="38"/>
      <c r="Z45" s="21"/>
    </row>
    <row r="46" spans="1:26" ht="36" customHeight="1">
      <c r="A46" s="37" t="s">
        <v>43</v>
      </c>
      <c r="B46" s="37"/>
      <c r="C46" s="37"/>
      <c r="D46" s="37"/>
      <c r="E46" s="38" t="s">
        <v>44</v>
      </c>
      <c r="F46" s="38"/>
      <c r="G46" s="38"/>
      <c r="H46" s="38"/>
      <c r="I46" s="38"/>
      <c r="J46" s="38"/>
      <c r="K46" s="38"/>
      <c r="L46" s="38"/>
      <c r="M46" s="38"/>
      <c r="N46" s="38"/>
      <c r="O46" s="38"/>
      <c r="P46" s="38"/>
      <c r="Q46" s="38"/>
      <c r="R46" s="38"/>
      <c r="S46" s="38"/>
      <c r="T46" s="38"/>
      <c r="U46" s="38"/>
      <c r="V46" s="38"/>
      <c r="W46" s="38"/>
      <c r="X46" s="38"/>
      <c r="Y46" s="38"/>
    </row>
    <row r="47" spans="1:26" ht="12.75" customHeight="1">
      <c r="C47" s="10"/>
      <c r="D47" s="34"/>
      <c r="E47" s="34"/>
      <c r="F47" s="34"/>
      <c r="G47" s="14" t="s">
        <v>18</v>
      </c>
      <c r="H47" s="15"/>
      <c r="I47" s="11"/>
      <c r="J47"/>
      <c r="K47"/>
    </row>
    <row r="48" spans="1:26" ht="7.5" customHeight="1">
      <c r="C48" s="10"/>
      <c r="D48" s="16"/>
      <c r="E48" s="10"/>
      <c r="F48" s="11"/>
      <c r="G48" s="11"/>
      <c r="H48" s="14"/>
      <c r="I48" s="17"/>
      <c r="J48"/>
      <c r="K48"/>
    </row>
    <row r="49" spans="3:11" ht="13.5" customHeight="1">
      <c r="C49" s="10"/>
      <c r="D49" s="34"/>
      <c r="E49" s="34"/>
      <c r="F49" s="34"/>
      <c r="G49" s="14" t="s">
        <v>19</v>
      </c>
      <c r="H49" s="14"/>
      <c r="I49" s="17"/>
      <c r="J49"/>
      <c r="K49"/>
    </row>
    <row r="50" spans="3:11" ht="15">
      <c r="C50" s="10"/>
      <c r="D50" s="12"/>
      <c r="E50" s="10"/>
      <c r="F50" s="11"/>
      <c r="G50" s="13"/>
      <c r="H50" s="13"/>
      <c r="I50" s="13"/>
      <c r="J50"/>
      <c r="K50"/>
    </row>
    <row r="51" spans="3:11" ht="13.5" customHeight="1">
      <c r="C51" s="10"/>
      <c r="D51" s="34"/>
      <c r="E51" s="34"/>
      <c r="F51" s="34"/>
      <c r="G51" s="18" t="s">
        <v>20</v>
      </c>
      <c r="H51" s="13"/>
      <c r="I51" s="13"/>
      <c r="J51"/>
      <c r="K51"/>
    </row>
    <row r="52" spans="3:11" ht="15">
      <c r="C52" s="10" t="s">
        <v>21</v>
      </c>
      <c r="D52" s="12"/>
      <c r="E52" s="19"/>
      <c r="F52" s="13"/>
      <c r="G52" s="13"/>
      <c r="H52" s="13"/>
      <c r="I52" s="13"/>
      <c r="J52"/>
      <c r="K52"/>
    </row>
    <row r="53" spans="3:11" ht="15">
      <c r="C53" s="10"/>
      <c r="D53" s="10"/>
      <c r="E53" s="10"/>
      <c r="F53" s="13" t="s">
        <v>32</v>
      </c>
      <c r="G53" s="11"/>
      <c r="H53" s="11"/>
      <c r="I53" s="11"/>
    </row>
    <row r="54" spans="3:11" ht="15">
      <c r="C54" s="10"/>
      <c r="D54" s="10"/>
      <c r="E54" s="10"/>
      <c r="F54" s="11"/>
      <c r="G54" s="11"/>
      <c r="H54" s="11"/>
      <c r="I54" s="11"/>
    </row>
    <row r="55" spans="3:11" ht="15">
      <c r="C55" s="10"/>
      <c r="D55" s="10"/>
      <c r="E55" s="10"/>
      <c r="F55" s="11"/>
      <c r="G55" s="11"/>
      <c r="H55" s="11"/>
      <c r="I55" s="11"/>
    </row>
    <row r="56" spans="3:11" ht="15">
      <c r="C56" s="10"/>
      <c r="D56" s="10"/>
      <c r="E56" s="10"/>
      <c r="F56" s="11"/>
      <c r="G56" s="11"/>
      <c r="H56" s="11"/>
      <c r="I56" s="11"/>
    </row>
    <row r="57" spans="3:11" ht="15">
      <c r="C57" s="10"/>
      <c r="D57" s="10"/>
      <c r="E57" s="10"/>
      <c r="F57" s="11"/>
      <c r="G57" s="11"/>
      <c r="H57" s="11"/>
      <c r="I57" s="11"/>
    </row>
    <row r="58" spans="3:11" ht="15">
      <c r="C58" s="10"/>
      <c r="D58" s="10"/>
      <c r="E58" s="10"/>
      <c r="F58" s="11"/>
      <c r="G58" s="11"/>
      <c r="H58" s="11"/>
      <c r="I58" s="11"/>
    </row>
    <row r="59" spans="3:11" ht="15">
      <c r="C59" s="10"/>
      <c r="D59" s="10"/>
      <c r="E59" s="10"/>
      <c r="F59" s="11"/>
      <c r="G59" s="11"/>
      <c r="H59" s="11"/>
      <c r="I59" s="11"/>
    </row>
  </sheetData>
  <autoFilter ref="A8:Z8"/>
  <mergeCells count="14">
    <mergeCell ref="D51:F51"/>
    <mergeCell ref="E3:L3"/>
    <mergeCell ref="E4:L4"/>
    <mergeCell ref="E5:L5"/>
    <mergeCell ref="A45:D45"/>
    <mergeCell ref="E45:Y45"/>
    <mergeCell ref="A44:D44"/>
    <mergeCell ref="E44:Y44"/>
    <mergeCell ref="P7:Z7"/>
    <mergeCell ref="A42:K42"/>
    <mergeCell ref="D47:F47"/>
    <mergeCell ref="D49:F49"/>
    <mergeCell ref="A46:D46"/>
    <mergeCell ref="E46:Y46"/>
  </mergeCells>
  <pageMargins left="0.39370078740157483" right="0.19685039370078741" top="0.39370078740157483" bottom="0.39370078740157483" header="0.31496062992125984" footer="0.31496062992125984"/>
  <pageSetup paperSize="8" scale="5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mPenkova</cp:lastModifiedBy>
  <cp:lastPrinted>2023-01-16T06:23:06Z</cp:lastPrinted>
  <dcterms:created xsi:type="dcterms:W3CDTF">2013-09-25T03:40:45Z</dcterms:created>
  <dcterms:modified xsi:type="dcterms:W3CDTF">2023-01-19T06:02:08Z</dcterms:modified>
</cp:coreProperties>
</file>